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/>
  <mc:AlternateContent xmlns:mc="http://schemas.openxmlformats.org/markup-compatibility/2006">
    <mc:Choice Requires="x15">
      <x15ac:absPath xmlns:x15ac="http://schemas.microsoft.com/office/spreadsheetml/2010/11/ac" url="/Volumes/GoogleDrive/My Drive/botanical_sciences/05_correcciones Hugo/100 (Special Issue)/3190/"/>
    </mc:Choice>
  </mc:AlternateContent>
  <xr:revisionPtr revIDLastSave="0" documentId="13_ncr:1_{A600C2D4-8163-9640-8E7A-09BFC1E61E0C}" xr6:coauthVersionLast="47" xr6:coauthVersionMax="47" xr10:uidLastSave="{00000000-0000-0000-0000-000000000000}"/>
  <bookViews>
    <workbookView xWindow="0" yWindow="0" windowWidth="25600" windowHeight="28800" xr2:uid="{00000000-000D-0000-FFFF-FFFF0000000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51" i="1" l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53" i="1" l="1"/>
  <c r="L53" i="1"/>
  <c r="L52" i="1"/>
  <c r="K52" i="1"/>
  <c r="J52" i="1" l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G52" i="1" l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</calcChain>
</file>

<file path=xl/sharedStrings.xml><?xml version="1.0" encoding="utf-8"?>
<sst xmlns="http://schemas.openxmlformats.org/spreadsheetml/2006/main" count="24" uniqueCount="23">
  <si>
    <t>etnobotánica méxico/ethnobotany mexico</t>
  </si>
  <si>
    <t>Scopus (title-abstract)</t>
  </si>
  <si>
    <t>Scopus (all fields)</t>
  </si>
  <si>
    <t>Google Scholar statistics</t>
  </si>
  <si>
    <t>Year</t>
  </si>
  <si>
    <t>Obtained 5-1-2022</t>
  </si>
  <si>
    <t>botany -bay (no references, all languages)</t>
  </si>
  <si>
    <t>ethnobotany (no references, all languages)</t>
  </si>
  <si>
    <t>biología (no references, in Spanish)</t>
  </si>
  <si>
    <t>botánica (no references, in Spanish)</t>
  </si>
  <si>
    <t>etnobotánica (no references, in Spanish)</t>
  </si>
  <si>
    <t>ethnobotany mexico (no references, all languages)</t>
  </si>
  <si>
    <t>etnobotánica méxico (no references, in Spanish)</t>
  </si>
  <si>
    <t>etnobotánica/ethnobotany</t>
  </si>
  <si>
    <t>annual growth ethnobotany</t>
  </si>
  <si>
    <t>annual growth etnobotánica</t>
  </si>
  <si>
    <t>Mean 2000-2020</t>
  </si>
  <si>
    <t>Comparisón of Google Scholar and Scopus, number of mentions of "ethnobotany"</t>
  </si>
  <si>
    <t>GS</t>
  </si>
  <si>
    <t>Statistical data underlying Figures 1-3</t>
  </si>
  <si>
    <t>Supplementary Data 1</t>
  </si>
  <si>
    <t>Botanical Sciences</t>
  </si>
  <si>
    <t>https://doi.org/10.17129/botsci.3190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</si>
</sst>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6"/>
      <color theme="10"/>
      <name val="Times New Roman"/>
      <family val="1"/>
    </font>
    <font>
      <sz val="18"/>
      <color theme="1"/>
      <name val="Calibri Italic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0" borderId="0" xfId="0" applyFill="1"/>
    <xf numFmtId="0" fontId="1" fillId="0" borderId="0" xfId="0" applyFont="1" applyFill="1"/>
    <xf numFmtId="0" fontId="2" fillId="0" borderId="0" xfId="0" applyFont="1"/>
    <xf numFmtId="0" fontId="0" fillId="0" borderId="0" xfId="0" quotePrefix="1" applyAlignment="1">
      <alignment wrapText="1"/>
    </xf>
    <xf numFmtId="0" fontId="3" fillId="0" borderId="0" xfId="0" applyFont="1"/>
    <xf numFmtId="0" fontId="4" fillId="0" borderId="0" xfId="0" applyFont="1"/>
    <xf numFmtId="0" fontId="6" fillId="0" borderId="0" xfId="1" applyFont="1"/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+mn-cs"/>
              </a:defRPr>
            </a:pPr>
            <a:r>
              <a:rPr lang="en-US" cap="none" baseline="0">
                <a:latin typeface="Calibri" panose="020F0502020204030204" pitchFamily="34" charset="0"/>
              </a:rPr>
              <a:t>%</a:t>
            </a:r>
          </a:p>
        </c:rich>
      </c:tx>
      <c:layout>
        <c:manualLayout>
          <c:xMode val="edge"/>
          <c:yMode val="edge"/>
          <c:x val="2.9401864631117269E-2"/>
          <c:y val="1.64039425648888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Calibri" panose="020F0502020204030204" pitchFamily="34" charset="0"/>
              <a:ea typeface="+mn-ea"/>
              <a:cs typeface="+mn-cs"/>
            </a:defRPr>
          </a:pPr>
          <a:endParaRPr lang="en-MX"/>
        </a:p>
      </c:txPr>
    </c:title>
    <c:autoTitleDeleted val="0"/>
    <c:plotArea>
      <c:layout>
        <c:manualLayout>
          <c:layoutTarget val="inner"/>
          <c:xMode val="edge"/>
          <c:yMode val="edge"/>
          <c:x val="7.3648919810084493E-2"/>
          <c:y val="8.377296491413036E-2"/>
          <c:w val="0.90834136164559065"/>
          <c:h val="0.75326080831718634"/>
        </c:manualLayout>
      </c:layout>
      <c:scatterChart>
        <c:scatterStyle val="lineMarker"/>
        <c:varyColors val="0"/>
        <c:ser>
          <c:idx val="0"/>
          <c:order val="0"/>
          <c:tx>
            <c:strRef>
              <c:f>Hoja1!$B$149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dk1">
                  <a:tint val="88500"/>
                </a:schemeClr>
              </a:solidFill>
              <a:ln w="19050">
                <a:solidFill>
                  <a:schemeClr val="dk1">
                    <a:tint val="88500"/>
                    <a:alpha val="99000"/>
                  </a:schemeClr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dk1">
                    <a:tint val="88500"/>
                  </a:schemeClr>
                </a:solidFill>
              </a:ln>
              <a:effectLst/>
            </c:spPr>
            <c:trendlineType val="poly"/>
            <c:order val="2"/>
            <c:dispRSqr val="1"/>
            <c:dispEq val="0"/>
            <c:trendlineLbl>
              <c:layout>
                <c:manualLayout>
                  <c:x val="-3.4130543773607136E-2"/>
                  <c:y val="-0.2519182198880689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MX"/>
                </a:p>
              </c:txPr>
            </c:trendlineLbl>
          </c:trendline>
          <c:xVal>
            <c:numRef>
              <c:f>Hoja1!$A$150:$A$191</c:f>
              <c:numCache>
                <c:formatCode>General</c:formatCode>
                <c:ptCount val="42"/>
              </c:numCache>
            </c:numRef>
          </c:xVal>
          <c:yVal>
            <c:numRef>
              <c:f>Hoja1!$B$150:$B$191</c:f>
              <c:numCache>
                <c:formatCode>General</c:formatCode>
                <c:ptCount val="42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9C-41E9-8957-E16892C07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3816944"/>
        <c:axId val="453823608"/>
      </c:scatterChart>
      <c:valAx>
        <c:axId val="453816944"/>
        <c:scaling>
          <c:orientation val="minMax"/>
          <c:max val="2021"/>
          <c:min val="19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23608"/>
        <c:crosses val="autoZero"/>
        <c:crossBetween val="midCat"/>
        <c:majorUnit val="2"/>
      </c:valAx>
      <c:valAx>
        <c:axId val="453823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169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Hoja1!$B$195</c:f>
              <c:strCache>
                <c:ptCount val="1"/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3.8064042759947597E-2"/>
                  <c:y val="-9.52792725708393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MX"/>
                </a:p>
              </c:txPr>
            </c:trendlineLbl>
          </c:trendline>
          <c:xVal>
            <c:numRef>
              <c:f>Hoja1!$A$196:$A$237</c:f>
              <c:numCache>
                <c:formatCode>General</c:formatCode>
                <c:ptCount val="42"/>
              </c:numCache>
            </c:numRef>
          </c:xVal>
          <c:yVal>
            <c:numRef>
              <c:f>Hoja1!$B$196:$B$237</c:f>
              <c:numCache>
                <c:formatCode>General</c:formatCode>
                <c:ptCount val="42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D3A-4723-9EFB-5FC65EDDD6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3820080"/>
        <c:axId val="453824000"/>
      </c:scatterChart>
      <c:valAx>
        <c:axId val="453820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ysClr val="windowText" lastClr="000000"/>
                    </a:solidFill>
                  </a:rPr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24000"/>
        <c:crosses val="autoZero"/>
        <c:crossBetween val="midCat"/>
      </c:valAx>
      <c:valAx>
        <c:axId val="453824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ysClr val="windowText" lastClr="000000"/>
                    </a:solidFill>
                  </a:rPr>
                  <a:t>Mentions of ethnobotany + Mexico vs. etnobotánica</a:t>
                </a:r>
                <a:r>
                  <a:rPr lang="en-US" sz="1400" baseline="0">
                    <a:solidFill>
                      <a:sysClr val="windowText" lastClr="000000"/>
                    </a:solidFill>
                  </a:rPr>
                  <a:t> + México </a:t>
                </a:r>
                <a:endParaRPr lang="en-US" sz="14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20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MX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Hoja1!$B$244:$B$285</c:f>
              <c:numCache>
                <c:formatCode>General</c:formatCode>
                <c:ptCount val="42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2C-4C6A-8933-CA0945326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3822432"/>
        <c:axId val="453818512"/>
      </c:scatterChart>
      <c:valAx>
        <c:axId val="453822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18512"/>
        <c:crosses val="autoZero"/>
        <c:crossBetween val="midCat"/>
      </c:valAx>
      <c:valAx>
        <c:axId val="453818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224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MX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MX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Hoja1!$B$291:$B$332</c:f>
              <c:numCache>
                <c:formatCode>General</c:formatCode>
                <c:ptCount val="42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FC0-4E72-9721-305384B1E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3817728"/>
        <c:axId val="453824392"/>
      </c:scatterChart>
      <c:valAx>
        <c:axId val="453817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24392"/>
        <c:crosses val="autoZero"/>
        <c:crossBetween val="midCat"/>
      </c:valAx>
      <c:valAx>
        <c:axId val="453824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3817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MX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MX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Hoja1!$A$336:$A$377</c:f>
              <c:numCache>
                <c:formatCode>General</c:formatCode>
                <c:ptCount val="42"/>
              </c:numCache>
            </c:numRef>
          </c:xVal>
          <c:yVal>
            <c:numRef>
              <c:f>Hoja1!$B$336:$B$377</c:f>
              <c:numCache>
                <c:formatCode>General</c:formatCode>
                <c:ptCount val="42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273-47C1-B39B-7007164E9709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Hoja1!$A$336:$A$377</c:f>
              <c:numCache>
                <c:formatCode>General</c:formatCode>
                <c:ptCount val="42"/>
              </c:numCache>
            </c:numRef>
          </c:xVal>
          <c:yVal>
            <c:numRef>
              <c:f>Hoja1!$C$336:$C$377</c:f>
              <c:numCache>
                <c:formatCode>General</c:formatCode>
                <c:ptCount val="42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273-47C1-B39B-7007164E9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5834568"/>
        <c:axId val="455834176"/>
      </c:scatterChart>
      <c:valAx>
        <c:axId val="455834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5834176"/>
        <c:crosses val="autoZero"/>
        <c:crossBetween val="midCat"/>
      </c:valAx>
      <c:valAx>
        <c:axId val="455834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58345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MX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mentions</a:t>
            </a:r>
            <a:r>
              <a:rPr lang="en-US" baseline="0"/>
              <a:t> in Google Scholar and Scopus (only title and abstract) of the word "ethnobotany"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MX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MX"/>
                </a:p>
              </c:txPr>
            </c:trendlineLbl>
          </c:trendline>
          <c:xVal>
            <c:numRef>
              <c:f>Hoja2!$B$4:$B$44</c:f>
              <c:numCache>
                <c:formatCode>General</c:formatCode>
                <c:ptCount val="41"/>
                <c:pt idx="0">
                  <c:v>159</c:v>
                </c:pt>
                <c:pt idx="1">
                  <c:v>145</c:v>
                </c:pt>
                <c:pt idx="2">
                  <c:v>136</c:v>
                </c:pt>
                <c:pt idx="3">
                  <c:v>177</c:v>
                </c:pt>
                <c:pt idx="4">
                  <c:v>178</c:v>
                </c:pt>
                <c:pt idx="5">
                  <c:v>248</c:v>
                </c:pt>
                <c:pt idx="6">
                  <c:v>234</c:v>
                </c:pt>
                <c:pt idx="7">
                  <c:v>234</c:v>
                </c:pt>
                <c:pt idx="8">
                  <c:v>244</c:v>
                </c:pt>
                <c:pt idx="9">
                  <c:v>265</c:v>
                </c:pt>
                <c:pt idx="10">
                  <c:v>325</c:v>
                </c:pt>
                <c:pt idx="11">
                  <c:v>331</c:v>
                </c:pt>
                <c:pt idx="12">
                  <c:v>344</c:v>
                </c:pt>
                <c:pt idx="13">
                  <c:v>325</c:v>
                </c:pt>
                <c:pt idx="14">
                  <c:v>508</c:v>
                </c:pt>
                <c:pt idx="15">
                  <c:v>523</c:v>
                </c:pt>
                <c:pt idx="16">
                  <c:v>684</c:v>
                </c:pt>
                <c:pt idx="17">
                  <c:v>687</c:v>
                </c:pt>
                <c:pt idx="18">
                  <c:v>669</c:v>
                </c:pt>
                <c:pt idx="19">
                  <c:v>797</c:v>
                </c:pt>
                <c:pt idx="20">
                  <c:v>1010</c:v>
                </c:pt>
                <c:pt idx="21">
                  <c:v>931</c:v>
                </c:pt>
                <c:pt idx="22">
                  <c:v>1390</c:v>
                </c:pt>
                <c:pt idx="23">
                  <c:v>1320</c:v>
                </c:pt>
                <c:pt idx="24">
                  <c:v>1520</c:v>
                </c:pt>
                <c:pt idx="25">
                  <c:v>1920</c:v>
                </c:pt>
                <c:pt idx="26">
                  <c:v>1920</c:v>
                </c:pt>
                <c:pt idx="27">
                  <c:v>2130</c:v>
                </c:pt>
                <c:pt idx="28">
                  <c:v>2450</c:v>
                </c:pt>
                <c:pt idx="29">
                  <c:v>3060</c:v>
                </c:pt>
                <c:pt idx="30">
                  <c:v>3330</c:v>
                </c:pt>
                <c:pt idx="31">
                  <c:v>3780</c:v>
                </c:pt>
                <c:pt idx="32">
                  <c:v>7630</c:v>
                </c:pt>
                <c:pt idx="33">
                  <c:v>4700</c:v>
                </c:pt>
                <c:pt idx="34">
                  <c:v>4880</c:v>
                </c:pt>
                <c:pt idx="35">
                  <c:v>5730</c:v>
                </c:pt>
                <c:pt idx="36">
                  <c:v>5980</c:v>
                </c:pt>
                <c:pt idx="37">
                  <c:v>6240</c:v>
                </c:pt>
                <c:pt idx="38">
                  <c:v>5910</c:v>
                </c:pt>
                <c:pt idx="39">
                  <c:v>6510</c:v>
                </c:pt>
                <c:pt idx="40">
                  <c:v>8610</c:v>
                </c:pt>
              </c:numCache>
            </c:numRef>
          </c:xVal>
          <c:yVal>
            <c:numRef>
              <c:f>Hoja2!$C$4:$C$44</c:f>
              <c:numCache>
                <c:formatCode>General</c:formatCode>
                <c:ptCount val="41"/>
                <c:pt idx="0">
                  <c:v>6</c:v>
                </c:pt>
                <c:pt idx="1">
                  <c:v>4</c:v>
                </c:pt>
                <c:pt idx="2">
                  <c:v>7</c:v>
                </c:pt>
                <c:pt idx="3">
                  <c:v>8</c:v>
                </c:pt>
                <c:pt idx="4">
                  <c:v>10</c:v>
                </c:pt>
                <c:pt idx="5">
                  <c:v>6</c:v>
                </c:pt>
                <c:pt idx="6">
                  <c:v>9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  <c:pt idx="10">
                  <c:v>16</c:v>
                </c:pt>
                <c:pt idx="11">
                  <c:v>18</c:v>
                </c:pt>
                <c:pt idx="12">
                  <c:v>20</c:v>
                </c:pt>
                <c:pt idx="13">
                  <c:v>14</c:v>
                </c:pt>
                <c:pt idx="14">
                  <c:v>30</c:v>
                </c:pt>
                <c:pt idx="15">
                  <c:v>33</c:v>
                </c:pt>
                <c:pt idx="16">
                  <c:v>43</c:v>
                </c:pt>
                <c:pt idx="17">
                  <c:v>38</c:v>
                </c:pt>
                <c:pt idx="18">
                  <c:v>40</c:v>
                </c:pt>
                <c:pt idx="19">
                  <c:v>63</c:v>
                </c:pt>
                <c:pt idx="20">
                  <c:v>85</c:v>
                </c:pt>
                <c:pt idx="21">
                  <c:v>73</c:v>
                </c:pt>
                <c:pt idx="22">
                  <c:v>84</c:v>
                </c:pt>
                <c:pt idx="23">
                  <c:v>82</c:v>
                </c:pt>
                <c:pt idx="24">
                  <c:v>95</c:v>
                </c:pt>
                <c:pt idx="25">
                  <c:v>154</c:v>
                </c:pt>
                <c:pt idx="26">
                  <c:v>170</c:v>
                </c:pt>
                <c:pt idx="27">
                  <c:v>235</c:v>
                </c:pt>
                <c:pt idx="28">
                  <c:v>236</c:v>
                </c:pt>
                <c:pt idx="29">
                  <c:v>264</c:v>
                </c:pt>
                <c:pt idx="30">
                  <c:v>275</c:v>
                </c:pt>
                <c:pt idx="31">
                  <c:v>381</c:v>
                </c:pt>
                <c:pt idx="32">
                  <c:v>402</c:v>
                </c:pt>
                <c:pt idx="33">
                  <c:v>387</c:v>
                </c:pt>
                <c:pt idx="34">
                  <c:v>384</c:v>
                </c:pt>
                <c:pt idx="35">
                  <c:v>410</c:v>
                </c:pt>
                <c:pt idx="36">
                  <c:v>439</c:v>
                </c:pt>
                <c:pt idx="37">
                  <c:v>380</c:v>
                </c:pt>
                <c:pt idx="38">
                  <c:v>411</c:v>
                </c:pt>
                <c:pt idx="39">
                  <c:v>470</c:v>
                </c:pt>
                <c:pt idx="40">
                  <c:v>564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ED9-4FA7-B0DC-54B2A47A27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5837312"/>
        <c:axId val="455834960"/>
      </c:scatterChart>
      <c:valAx>
        <c:axId val="455837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Mentions in Google Scholar per 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5834960"/>
        <c:crosses val="autoZero"/>
        <c:crossBetween val="midCat"/>
      </c:valAx>
      <c:valAx>
        <c:axId val="455834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Mentions in Scopus per 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58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MX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Number of mentions in Google Scholar and Scopus (all fields) of the word "ethnobotany"</a:t>
            </a:r>
            <a:endParaRPr lang="es-MX" sz="11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MX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MX"/>
                </a:p>
              </c:txPr>
            </c:trendlineLbl>
          </c:trendline>
          <c:xVal>
            <c:numRef>
              <c:f>Hoja2!$D$4:$D$44</c:f>
              <c:numCache>
                <c:formatCode>General</c:formatCode>
                <c:ptCount val="41"/>
                <c:pt idx="0">
                  <c:v>159</c:v>
                </c:pt>
                <c:pt idx="1">
                  <c:v>145</c:v>
                </c:pt>
                <c:pt idx="2">
                  <c:v>136</c:v>
                </c:pt>
                <c:pt idx="3">
                  <c:v>177</c:v>
                </c:pt>
                <c:pt idx="4">
                  <c:v>178</c:v>
                </c:pt>
                <c:pt idx="5">
                  <c:v>248</c:v>
                </c:pt>
                <c:pt idx="6">
                  <c:v>234</c:v>
                </c:pt>
                <c:pt idx="7">
                  <c:v>234</c:v>
                </c:pt>
                <c:pt idx="8">
                  <c:v>244</c:v>
                </c:pt>
                <c:pt idx="9">
                  <c:v>265</c:v>
                </c:pt>
                <c:pt idx="10">
                  <c:v>325</c:v>
                </c:pt>
                <c:pt idx="11">
                  <c:v>331</c:v>
                </c:pt>
                <c:pt idx="12">
                  <c:v>344</c:v>
                </c:pt>
                <c:pt idx="13">
                  <c:v>325</c:v>
                </c:pt>
                <c:pt idx="14">
                  <c:v>508</c:v>
                </c:pt>
                <c:pt idx="15">
                  <c:v>523</c:v>
                </c:pt>
                <c:pt idx="16">
                  <c:v>684</c:v>
                </c:pt>
                <c:pt idx="17">
                  <c:v>687</c:v>
                </c:pt>
                <c:pt idx="18">
                  <c:v>669</c:v>
                </c:pt>
                <c:pt idx="19">
                  <c:v>797</c:v>
                </c:pt>
                <c:pt idx="20">
                  <c:v>1010</c:v>
                </c:pt>
                <c:pt idx="21">
                  <c:v>931</c:v>
                </c:pt>
                <c:pt idx="22">
                  <c:v>1390</c:v>
                </c:pt>
                <c:pt idx="23">
                  <c:v>1320</c:v>
                </c:pt>
                <c:pt idx="24">
                  <c:v>1520</c:v>
                </c:pt>
                <c:pt idx="25">
                  <c:v>1920</c:v>
                </c:pt>
                <c:pt idx="26">
                  <c:v>1920</c:v>
                </c:pt>
                <c:pt idx="27">
                  <c:v>2130</c:v>
                </c:pt>
                <c:pt idx="28">
                  <c:v>2450</c:v>
                </c:pt>
                <c:pt idx="29">
                  <c:v>3060</c:v>
                </c:pt>
                <c:pt idx="30">
                  <c:v>3330</c:v>
                </c:pt>
                <c:pt idx="31">
                  <c:v>3780</c:v>
                </c:pt>
                <c:pt idx="32">
                  <c:v>7630</c:v>
                </c:pt>
                <c:pt idx="33">
                  <c:v>4700</c:v>
                </c:pt>
                <c:pt idx="34">
                  <c:v>4880</c:v>
                </c:pt>
                <c:pt idx="35">
                  <c:v>5730</c:v>
                </c:pt>
                <c:pt idx="36">
                  <c:v>5980</c:v>
                </c:pt>
                <c:pt idx="37">
                  <c:v>6240</c:v>
                </c:pt>
                <c:pt idx="38">
                  <c:v>5910</c:v>
                </c:pt>
                <c:pt idx="39">
                  <c:v>6510</c:v>
                </c:pt>
                <c:pt idx="40">
                  <c:v>8610</c:v>
                </c:pt>
              </c:numCache>
            </c:numRef>
          </c:xVal>
          <c:yVal>
            <c:numRef>
              <c:f>Hoja2!$E$4:$E$44</c:f>
              <c:numCache>
                <c:formatCode>General</c:formatCode>
                <c:ptCount val="41"/>
                <c:pt idx="0">
                  <c:v>21</c:v>
                </c:pt>
                <c:pt idx="1">
                  <c:v>26</c:v>
                </c:pt>
                <c:pt idx="2">
                  <c:v>25</c:v>
                </c:pt>
                <c:pt idx="3">
                  <c:v>40</c:v>
                </c:pt>
                <c:pt idx="4">
                  <c:v>36</c:v>
                </c:pt>
                <c:pt idx="5">
                  <c:v>47</c:v>
                </c:pt>
                <c:pt idx="6">
                  <c:v>46</c:v>
                </c:pt>
                <c:pt idx="7">
                  <c:v>45</c:v>
                </c:pt>
                <c:pt idx="8">
                  <c:v>31</c:v>
                </c:pt>
                <c:pt idx="9">
                  <c:v>51</c:v>
                </c:pt>
                <c:pt idx="10">
                  <c:v>67</c:v>
                </c:pt>
                <c:pt idx="11">
                  <c:v>72</c:v>
                </c:pt>
                <c:pt idx="12">
                  <c:v>76</c:v>
                </c:pt>
                <c:pt idx="13">
                  <c:v>62</c:v>
                </c:pt>
                <c:pt idx="14">
                  <c:v>88</c:v>
                </c:pt>
                <c:pt idx="15">
                  <c:v>105</c:v>
                </c:pt>
                <c:pt idx="16">
                  <c:v>158</c:v>
                </c:pt>
                <c:pt idx="17">
                  <c:v>175</c:v>
                </c:pt>
                <c:pt idx="18">
                  <c:v>199</c:v>
                </c:pt>
                <c:pt idx="19">
                  <c:v>224</c:v>
                </c:pt>
                <c:pt idx="20">
                  <c:v>275</c:v>
                </c:pt>
                <c:pt idx="21">
                  <c:v>287</c:v>
                </c:pt>
                <c:pt idx="22">
                  <c:v>343</c:v>
                </c:pt>
                <c:pt idx="23">
                  <c:v>397</c:v>
                </c:pt>
                <c:pt idx="24">
                  <c:v>442</c:v>
                </c:pt>
                <c:pt idx="25">
                  <c:v>560</c:v>
                </c:pt>
                <c:pt idx="26">
                  <c:v>649</c:v>
                </c:pt>
                <c:pt idx="27">
                  <c:v>778</c:v>
                </c:pt>
                <c:pt idx="28">
                  <c:v>846</c:v>
                </c:pt>
                <c:pt idx="29">
                  <c:v>1034</c:v>
                </c:pt>
                <c:pt idx="30">
                  <c:v>1357</c:v>
                </c:pt>
                <c:pt idx="31">
                  <c:v>1682</c:v>
                </c:pt>
                <c:pt idx="32">
                  <c:v>1726</c:v>
                </c:pt>
                <c:pt idx="33">
                  <c:v>1819</c:v>
                </c:pt>
                <c:pt idx="34">
                  <c:v>1894</c:v>
                </c:pt>
                <c:pt idx="35">
                  <c:v>1974</c:v>
                </c:pt>
                <c:pt idx="36">
                  <c:v>2140</c:v>
                </c:pt>
                <c:pt idx="37">
                  <c:v>2158</c:v>
                </c:pt>
                <c:pt idx="38">
                  <c:v>2288</c:v>
                </c:pt>
                <c:pt idx="39">
                  <c:v>2605</c:v>
                </c:pt>
                <c:pt idx="40">
                  <c:v>3090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604-4277-8FB0-32213D730A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5832608"/>
        <c:axId val="455835352"/>
      </c:scatterChart>
      <c:valAx>
        <c:axId val="455832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Mentions in Google Scholar</a:t>
                </a:r>
                <a:r>
                  <a:rPr lang="en-US" baseline="0"/>
                  <a:t> per year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5835352"/>
        <c:crosses val="autoZero"/>
        <c:crossBetween val="midCat"/>
      </c:valAx>
      <c:valAx>
        <c:axId val="455835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Mentions in Scopus per 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MX"/>
          </a:p>
        </c:txPr>
        <c:crossAx val="455832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756045</xdr:colOff>
      <xdr:row>148</xdr:row>
      <xdr:rowOff>152400</xdr:rowOff>
    </xdr:from>
    <xdr:to>
      <xdr:col>16</xdr:col>
      <xdr:colOff>47625</xdr:colOff>
      <xdr:row>175</xdr:row>
      <xdr:rowOff>23814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30994</xdr:colOff>
      <xdr:row>198</xdr:row>
      <xdr:rowOff>65690</xdr:rowOff>
    </xdr:from>
    <xdr:to>
      <xdr:col>14</xdr:col>
      <xdr:colOff>295603</xdr:colOff>
      <xdr:row>222</xdr:row>
      <xdr:rowOff>54742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660797</xdr:colOff>
      <xdr:row>248</xdr:row>
      <xdr:rowOff>104776</xdr:rowOff>
    </xdr:from>
    <xdr:to>
      <xdr:col>10</xdr:col>
      <xdr:colOff>517922</xdr:colOff>
      <xdr:row>262</xdr:row>
      <xdr:rowOff>180976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589359</xdr:colOff>
      <xdr:row>297</xdr:row>
      <xdr:rowOff>92870</xdr:rowOff>
    </xdr:from>
    <xdr:to>
      <xdr:col>10</xdr:col>
      <xdr:colOff>446484</xdr:colOff>
      <xdr:row>311</xdr:row>
      <xdr:rowOff>169070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517921</xdr:colOff>
      <xdr:row>336</xdr:row>
      <xdr:rowOff>21432</xdr:rowOff>
    </xdr:from>
    <xdr:to>
      <xdr:col>9</xdr:col>
      <xdr:colOff>446483</xdr:colOff>
      <xdr:row>350</xdr:row>
      <xdr:rowOff>97632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247650</xdr:colOff>
      <xdr:row>1</xdr:row>
      <xdr:rowOff>161924</xdr:rowOff>
    </xdr:from>
    <xdr:to>
      <xdr:col>13</xdr:col>
      <xdr:colOff>247650</xdr:colOff>
      <xdr:row>19</xdr:row>
      <xdr:rowOff>19049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252412</xdr:colOff>
      <xdr:row>20</xdr:row>
      <xdr:rowOff>66675</xdr:rowOff>
    </xdr:from>
    <xdr:to>
      <xdr:col>13</xdr:col>
      <xdr:colOff>252412</xdr:colOff>
      <xdr:row>37</xdr:row>
      <xdr:rowOff>38100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7129/botsci.319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zoomScale="75" zoomScaleNormal="75" workbookViewId="0">
      <pane ySplit="6" topLeftCell="A7" activePane="bottomLeft" state="frozen"/>
      <selection pane="bottomLeft" activeCell="E5" sqref="E5"/>
    </sheetView>
  </sheetViews>
  <sheetFormatPr baseColWidth="10" defaultRowHeight="15"/>
  <cols>
    <col min="2" max="2" width="14.83203125" bestFit="1" customWidth="1"/>
    <col min="3" max="3" width="21.1640625" bestFit="1" customWidth="1"/>
    <col min="4" max="4" width="21.83203125" bestFit="1" customWidth="1"/>
    <col min="5" max="5" width="12.5" bestFit="1" customWidth="1"/>
    <col min="6" max="7" width="13.1640625" bestFit="1" customWidth="1"/>
    <col min="8" max="8" width="14.1640625" bestFit="1" customWidth="1"/>
    <col min="9" max="9" width="13.5" bestFit="1" customWidth="1"/>
    <col min="10" max="10" width="14" bestFit="1" customWidth="1"/>
    <col min="11" max="12" width="14.33203125" bestFit="1" customWidth="1"/>
    <col min="13" max="13" width="14.6640625" customWidth="1"/>
  </cols>
  <sheetData>
    <row r="1" spans="1:12" ht="24">
      <c r="A1" s="10" t="s">
        <v>21</v>
      </c>
      <c r="D1" s="9" t="s">
        <v>22</v>
      </c>
    </row>
    <row r="2" spans="1:12" s="8" customFormat="1" ht="26">
      <c r="A2" s="8" t="s">
        <v>20</v>
      </c>
    </row>
    <row r="4" spans="1:12" s="7" customFormat="1" ht="19">
      <c r="A4" s="7" t="s">
        <v>19</v>
      </c>
    </row>
    <row r="6" spans="1:12" ht="24">
      <c r="A6" s="5" t="s">
        <v>3</v>
      </c>
    </row>
    <row r="7" spans="1:12" s="7" customFormat="1" ht="19">
      <c r="A7" s="7" t="s">
        <v>5</v>
      </c>
    </row>
    <row r="9" spans="1:12" s="1" customFormat="1" ht="64">
      <c r="A9" s="1" t="s">
        <v>4</v>
      </c>
      <c r="B9" s="6" t="s">
        <v>6</v>
      </c>
      <c r="C9" s="6" t="s">
        <v>7</v>
      </c>
      <c r="D9" s="6" t="s">
        <v>8</v>
      </c>
      <c r="E9" s="6" t="s">
        <v>9</v>
      </c>
      <c r="F9" s="6" t="s">
        <v>10</v>
      </c>
      <c r="G9" s="1" t="s">
        <v>13</v>
      </c>
      <c r="H9" s="1" t="s">
        <v>11</v>
      </c>
      <c r="I9" s="1" t="s">
        <v>12</v>
      </c>
      <c r="J9" s="1" t="s">
        <v>0</v>
      </c>
      <c r="K9" s="1" t="s">
        <v>14</v>
      </c>
      <c r="L9" s="1" t="s">
        <v>15</v>
      </c>
    </row>
    <row r="11" spans="1:12">
      <c r="A11">
        <v>1980</v>
      </c>
      <c r="B11">
        <v>8000</v>
      </c>
      <c r="C11">
        <v>159</v>
      </c>
      <c r="D11">
        <v>1110</v>
      </c>
      <c r="E11">
        <v>472</v>
      </c>
      <c r="F11">
        <v>13</v>
      </c>
      <c r="G11">
        <f t="shared" ref="G11:G52" si="0">F11/C11*100</f>
        <v>8.1761006289308167</v>
      </c>
      <c r="H11">
        <v>97</v>
      </c>
      <c r="I11">
        <v>9</v>
      </c>
      <c r="J11">
        <f t="shared" ref="J11:J52" si="1">I11/H11*100</f>
        <v>9.2783505154639183</v>
      </c>
      <c r="K11">
        <f t="shared" ref="K11:K51" si="2">C12/C11*100-100</f>
        <v>-8.8050314465408803</v>
      </c>
      <c r="L11">
        <f t="shared" ref="L11:L51" si="3">F12/F11*100-100</f>
        <v>15.384615384615373</v>
      </c>
    </row>
    <row r="12" spans="1:12">
      <c r="A12">
        <v>1981</v>
      </c>
      <c r="B12">
        <v>8470</v>
      </c>
      <c r="C12">
        <v>145</v>
      </c>
      <c r="D12">
        <v>1080</v>
      </c>
      <c r="E12">
        <v>536</v>
      </c>
      <c r="F12">
        <v>15</v>
      </c>
      <c r="G12">
        <f t="shared" si="0"/>
        <v>10.344827586206897</v>
      </c>
      <c r="H12">
        <v>102</v>
      </c>
      <c r="I12">
        <v>13</v>
      </c>
      <c r="J12">
        <f t="shared" si="1"/>
        <v>12.745098039215685</v>
      </c>
      <c r="K12">
        <f t="shared" si="2"/>
        <v>-6.2068965517241423</v>
      </c>
      <c r="L12">
        <f t="shared" si="3"/>
        <v>6.6666666666666714</v>
      </c>
    </row>
    <row r="13" spans="1:12">
      <c r="A13">
        <v>1982</v>
      </c>
      <c r="B13">
        <v>7930</v>
      </c>
      <c r="C13">
        <v>136</v>
      </c>
      <c r="D13">
        <v>1250</v>
      </c>
      <c r="E13">
        <v>656</v>
      </c>
      <c r="F13">
        <v>16</v>
      </c>
      <c r="G13">
        <f t="shared" si="0"/>
        <v>11.76470588235294</v>
      </c>
      <c r="H13">
        <v>101</v>
      </c>
      <c r="I13">
        <v>9</v>
      </c>
      <c r="J13">
        <f t="shared" si="1"/>
        <v>8.9108910891089099</v>
      </c>
      <c r="K13">
        <f t="shared" si="2"/>
        <v>30.14705882352942</v>
      </c>
      <c r="L13">
        <f t="shared" si="3"/>
        <v>-6.25</v>
      </c>
    </row>
    <row r="14" spans="1:12">
      <c r="A14">
        <v>1983</v>
      </c>
      <c r="B14">
        <v>7560</v>
      </c>
      <c r="C14">
        <v>177</v>
      </c>
      <c r="D14">
        <v>1220</v>
      </c>
      <c r="E14">
        <v>566</v>
      </c>
      <c r="F14">
        <v>15</v>
      </c>
      <c r="G14">
        <f t="shared" si="0"/>
        <v>8.4745762711864394</v>
      </c>
      <c r="H14">
        <v>90</v>
      </c>
      <c r="I14">
        <v>8</v>
      </c>
      <c r="J14">
        <f t="shared" si="1"/>
        <v>8.8888888888888893</v>
      </c>
      <c r="K14">
        <f t="shared" si="2"/>
        <v>0.56497175141242906</v>
      </c>
      <c r="L14">
        <f t="shared" si="3"/>
        <v>66.666666666666686</v>
      </c>
    </row>
    <row r="15" spans="1:12">
      <c r="A15">
        <v>1984</v>
      </c>
      <c r="B15">
        <v>9830</v>
      </c>
      <c r="C15">
        <v>178</v>
      </c>
      <c r="D15">
        <v>1600</v>
      </c>
      <c r="E15">
        <v>760</v>
      </c>
      <c r="F15">
        <v>25</v>
      </c>
      <c r="G15">
        <f t="shared" si="0"/>
        <v>14.04494382022472</v>
      </c>
      <c r="H15">
        <v>93</v>
      </c>
      <c r="I15">
        <v>13</v>
      </c>
      <c r="J15">
        <f t="shared" si="1"/>
        <v>13.978494623655912</v>
      </c>
      <c r="K15">
        <f t="shared" si="2"/>
        <v>39.325842696629223</v>
      </c>
      <c r="L15">
        <f t="shared" si="3"/>
        <v>-20</v>
      </c>
    </row>
    <row r="16" spans="1:12">
      <c r="A16">
        <v>1985</v>
      </c>
      <c r="B16">
        <v>10100</v>
      </c>
      <c r="C16">
        <v>248</v>
      </c>
      <c r="D16">
        <v>1710</v>
      </c>
      <c r="E16">
        <v>732</v>
      </c>
      <c r="F16">
        <v>20</v>
      </c>
      <c r="G16">
        <f t="shared" si="0"/>
        <v>8.064516129032258</v>
      </c>
      <c r="H16">
        <v>127</v>
      </c>
      <c r="I16">
        <v>13</v>
      </c>
      <c r="J16">
        <f t="shared" si="1"/>
        <v>10.236220472440944</v>
      </c>
      <c r="K16">
        <f t="shared" si="2"/>
        <v>-5.6451612903225765</v>
      </c>
      <c r="L16">
        <f t="shared" si="3"/>
        <v>25</v>
      </c>
    </row>
    <row r="17" spans="1:12">
      <c r="A17">
        <v>1986</v>
      </c>
      <c r="B17">
        <v>10200</v>
      </c>
      <c r="C17">
        <v>234</v>
      </c>
      <c r="D17">
        <v>1970</v>
      </c>
      <c r="E17">
        <v>682</v>
      </c>
      <c r="F17">
        <v>25</v>
      </c>
      <c r="G17">
        <f t="shared" si="0"/>
        <v>10.683760683760683</v>
      </c>
      <c r="H17">
        <v>129</v>
      </c>
      <c r="I17">
        <v>13</v>
      </c>
      <c r="J17">
        <f t="shared" si="1"/>
        <v>10.077519379844961</v>
      </c>
      <c r="K17">
        <f t="shared" si="2"/>
        <v>0</v>
      </c>
      <c r="L17">
        <f t="shared" si="3"/>
        <v>12.000000000000014</v>
      </c>
    </row>
    <row r="18" spans="1:12">
      <c r="A18">
        <v>1987</v>
      </c>
      <c r="B18">
        <v>10700</v>
      </c>
      <c r="C18">
        <v>234</v>
      </c>
      <c r="D18">
        <v>2090</v>
      </c>
      <c r="E18">
        <v>865</v>
      </c>
      <c r="F18">
        <v>28</v>
      </c>
      <c r="G18">
        <f t="shared" si="0"/>
        <v>11.965811965811966</v>
      </c>
      <c r="H18">
        <v>124</v>
      </c>
      <c r="I18">
        <v>15</v>
      </c>
      <c r="J18">
        <f t="shared" si="1"/>
        <v>12.096774193548388</v>
      </c>
      <c r="K18">
        <f t="shared" si="2"/>
        <v>4.2735042735042867</v>
      </c>
      <c r="L18">
        <f t="shared" si="3"/>
        <v>17.857142857142861</v>
      </c>
    </row>
    <row r="19" spans="1:12">
      <c r="A19">
        <v>1988</v>
      </c>
      <c r="B19">
        <v>11000</v>
      </c>
      <c r="C19">
        <v>244</v>
      </c>
      <c r="D19">
        <v>2380</v>
      </c>
      <c r="E19">
        <v>1010</v>
      </c>
      <c r="F19">
        <v>33</v>
      </c>
      <c r="G19">
        <f t="shared" si="0"/>
        <v>13.524590163934427</v>
      </c>
      <c r="H19">
        <v>108</v>
      </c>
      <c r="I19">
        <v>19</v>
      </c>
      <c r="J19">
        <f t="shared" si="1"/>
        <v>17.592592592592592</v>
      </c>
      <c r="K19">
        <f t="shared" si="2"/>
        <v>8.6065573770491852</v>
      </c>
      <c r="L19">
        <f t="shared" si="3"/>
        <v>27.272727272727266</v>
      </c>
    </row>
    <row r="20" spans="1:12">
      <c r="A20">
        <v>1989</v>
      </c>
      <c r="B20">
        <v>11800</v>
      </c>
      <c r="C20">
        <v>265</v>
      </c>
      <c r="D20">
        <v>2430</v>
      </c>
      <c r="E20">
        <v>1010</v>
      </c>
      <c r="F20">
        <v>42</v>
      </c>
      <c r="G20">
        <f t="shared" si="0"/>
        <v>15.849056603773585</v>
      </c>
      <c r="H20">
        <v>120</v>
      </c>
      <c r="I20">
        <v>24</v>
      </c>
      <c r="J20">
        <f t="shared" si="1"/>
        <v>20</v>
      </c>
      <c r="K20">
        <f t="shared" si="2"/>
        <v>22.641509433962256</v>
      </c>
      <c r="L20">
        <f t="shared" si="3"/>
        <v>2.3809523809523796</v>
      </c>
    </row>
    <row r="21" spans="1:12">
      <c r="A21">
        <v>1990</v>
      </c>
      <c r="B21">
        <v>14500</v>
      </c>
      <c r="C21">
        <v>325</v>
      </c>
      <c r="D21">
        <v>2180</v>
      </c>
      <c r="E21">
        <v>815</v>
      </c>
      <c r="F21">
        <v>43</v>
      </c>
      <c r="G21">
        <f t="shared" si="0"/>
        <v>13.230769230769232</v>
      </c>
      <c r="H21">
        <v>140</v>
      </c>
      <c r="I21">
        <v>23</v>
      </c>
      <c r="J21">
        <f t="shared" si="1"/>
        <v>16.428571428571427</v>
      </c>
      <c r="K21">
        <f t="shared" si="2"/>
        <v>1.8461538461538538</v>
      </c>
      <c r="L21">
        <f t="shared" si="3"/>
        <v>18.604651162790702</v>
      </c>
    </row>
    <row r="22" spans="1:12">
      <c r="A22">
        <v>1991</v>
      </c>
      <c r="B22">
        <v>12600</v>
      </c>
      <c r="C22">
        <v>331</v>
      </c>
      <c r="D22">
        <v>2840</v>
      </c>
      <c r="E22">
        <v>999</v>
      </c>
      <c r="F22">
        <v>51</v>
      </c>
      <c r="G22">
        <f t="shared" si="0"/>
        <v>15.407854984894259</v>
      </c>
      <c r="H22">
        <v>208</v>
      </c>
      <c r="I22">
        <v>33</v>
      </c>
      <c r="J22">
        <f t="shared" si="1"/>
        <v>15.865384615384615</v>
      </c>
      <c r="K22">
        <f t="shared" si="2"/>
        <v>3.9274924471299073</v>
      </c>
      <c r="L22">
        <f t="shared" si="3"/>
        <v>15.686274509803937</v>
      </c>
    </row>
    <row r="23" spans="1:12">
      <c r="A23">
        <v>1992</v>
      </c>
      <c r="B23">
        <v>13200</v>
      </c>
      <c r="C23">
        <v>344</v>
      </c>
      <c r="D23">
        <v>3080</v>
      </c>
      <c r="E23">
        <v>1060</v>
      </c>
      <c r="F23">
        <v>59</v>
      </c>
      <c r="G23">
        <f t="shared" si="0"/>
        <v>17.151162790697676</v>
      </c>
      <c r="H23">
        <v>171</v>
      </c>
      <c r="I23">
        <v>38</v>
      </c>
      <c r="J23">
        <f t="shared" si="1"/>
        <v>22.222222222222221</v>
      </c>
      <c r="K23">
        <f t="shared" si="2"/>
        <v>-5.5232558139534831</v>
      </c>
      <c r="L23">
        <f t="shared" si="3"/>
        <v>15.254237288135599</v>
      </c>
    </row>
    <row r="24" spans="1:12">
      <c r="A24">
        <v>1993</v>
      </c>
      <c r="B24">
        <v>13400</v>
      </c>
      <c r="C24">
        <v>325</v>
      </c>
      <c r="D24">
        <v>3360</v>
      </c>
      <c r="E24">
        <v>1060</v>
      </c>
      <c r="F24">
        <v>68</v>
      </c>
      <c r="G24">
        <f t="shared" si="0"/>
        <v>20.923076923076923</v>
      </c>
      <c r="H24">
        <v>214</v>
      </c>
      <c r="I24">
        <v>47</v>
      </c>
      <c r="J24">
        <f t="shared" si="1"/>
        <v>21.962616822429908</v>
      </c>
      <c r="K24">
        <f t="shared" si="2"/>
        <v>56.307692307692292</v>
      </c>
      <c r="L24">
        <f t="shared" si="3"/>
        <v>45.588235294117652</v>
      </c>
    </row>
    <row r="25" spans="1:12">
      <c r="A25">
        <v>1994</v>
      </c>
      <c r="B25">
        <v>14200</v>
      </c>
      <c r="C25">
        <v>508</v>
      </c>
      <c r="D25">
        <v>3480</v>
      </c>
      <c r="E25">
        <v>1100</v>
      </c>
      <c r="F25">
        <v>99</v>
      </c>
      <c r="G25">
        <f t="shared" si="0"/>
        <v>19.488188976377952</v>
      </c>
      <c r="H25">
        <v>232</v>
      </c>
      <c r="I25">
        <v>40</v>
      </c>
      <c r="J25">
        <f t="shared" si="1"/>
        <v>17.241379310344829</v>
      </c>
      <c r="K25">
        <f t="shared" si="2"/>
        <v>2.9527559055118076</v>
      </c>
      <c r="L25">
        <f t="shared" si="3"/>
        <v>28.282828282828291</v>
      </c>
    </row>
    <row r="26" spans="1:12">
      <c r="A26">
        <v>1995</v>
      </c>
      <c r="B26">
        <v>16400</v>
      </c>
      <c r="C26">
        <v>523</v>
      </c>
      <c r="D26">
        <v>4210</v>
      </c>
      <c r="E26">
        <v>1490</v>
      </c>
      <c r="F26">
        <v>127</v>
      </c>
      <c r="G26">
        <f t="shared" si="0"/>
        <v>24.282982791586999</v>
      </c>
      <c r="H26">
        <v>254</v>
      </c>
      <c r="I26">
        <v>65</v>
      </c>
      <c r="J26">
        <f t="shared" si="1"/>
        <v>25.590551181102363</v>
      </c>
      <c r="K26">
        <f t="shared" si="2"/>
        <v>30.783938814531552</v>
      </c>
      <c r="L26">
        <f t="shared" si="3"/>
        <v>37.795275590551171</v>
      </c>
    </row>
    <row r="27" spans="1:12">
      <c r="A27">
        <v>1996</v>
      </c>
      <c r="B27">
        <v>16800</v>
      </c>
      <c r="C27">
        <v>684</v>
      </c>
      <c r="D27">
        <v>4340</v>
      </c>
      <c r="E27">
        <v>1550</v>
      </c>
      <c r="F27">
        <v>175</v>
      </c>
      <c r="G27">
        <f t="shared" si="0"/>
        <v>25.584795321637426</v>
      </c>
      <c r="H27">
        <v>356</v>
      </c>
      <c r="I27">
        <v>108</v>
      </c>
      <c r="J27">
        <f t="shared" si="1"/>
        <v>30.337078651685395</v>
      </c>
      <c r="K27">
        <f t="shared" si="2"/>
        <v>0.43859649122805422</v>
      </c>
      <c r="L27">
        <f t="shared" si="3"/>
        <v>-24.571428571428569</v>
      </c>
    </row>
    <row r="28" spans="1:12">
      <c r="A28">
        <v>1997</v>
      </c>
      <c r="B28">
        <v>16600</v>
      </c>
      <c r="C28">
        <v>687</v>
      </c>
      <c r="D28">
        <v>5140</v>
      </c>
      <c r="E28">
        <v>1520</v>
      </c>
      <c r="F28">
        <v>132</v>
      </c>
      <c r="G28">
        <f t="shared" si="0"/>
        <v>19.213973799126638</v>
      </c>
      <c r="H28">
        <v>311</v>
      </c>
      <c r="I28">
        <v>57</v>
      </c>
      <c r="J28">
        <f t="shared" si="1"/>
        <v>18.327974276527332</v>
      </c>
      <c r="K28">
        <f t="shared" si="2"/>
        <v>-2.6200873362445378</v>
      </c>
      <c r="L28">
        <f t="shared" si="3"/>
        <v>10.606060606060595</v>
      </c>
    </row>
    <row r="29" spans="1:12">
      <c r="A29">
        <v>1998</v>
      </c>
      <c r="B29">
        <v>17700</v>
      </c>
      <c r="C29">
        <v>669</v>
      </c>
      <c r="D29">
        <v>5490</v>
      </c>
      <c r="E29">
        <v>1530</v>
      </c>
      <c r="F29">
        <v>146</v>
      </c>
      <c r="G29">
        <f t="shared" si="0"/>
        <v>21.823617339312406</v>
      </c>
      <c r="H29">
        <v>362</v>
      </c>
      <c r="I29">
        <v>82</v>
      </c>
      <c r="J29">
        <f t="shared" si="1"/>
        <v>22.651933701657459</v>
      </c>
      <c r="K29">
        <f t="shared" si="2"/>
        <v>19.133034379671159</v>
      </c>
      <c r="L29">
        <f t="shared" si="3"/>
        <v>23.287671232876718</v>
      </c>
    </row>
    <row r="30" spans="1:12">
      <c r="A30">
        <v>1999</v>
      </c>
      <c r="B30">
        <v>18600</v>
      </c>
      <c r="C30">
        <v>797</v>
      </c>
      <c r="D30">
        <v>6040</v>
      </c>
      <c r="E30">
        <v>1650</v>
      </c>
      <c r="F30">
        <v>180</v>
      </c>
      <c r="G30">
        <f t="shared" si="0"/>
        <v>22.584692597239648</v>
      </c>
      <c r="H30">
        <v>380</v>
      </c>
      <c r="I30">
        <v>103</v>
      </c>
      <c r="J30">
        <f t="shared" si="1"/>
        <v>27.105263157894736</v>
      </c>
      <c r="K30">
        <f t="shared" si="2"/>
        <v>26.725219573400267</v>
      </c>
      <c r="L30">
        <f t="shared" si="3"/>
        <v>12.222222222222229</v>
      </c>
    </row>
    <row r="31" spans="1:12">
      <c r="A31">
        <v>2000</v>
      </c>
      <c r="B31">
        <v>24300</v>
      </c>
      <c r="C31">
        <v>1010</v>
      </c>
      <c r="D31">
        <v>7080</v>
      </c>
      <c r="E31">
        <v>1720</v>
      </c>
      <c r="F31">
        <v>202</v>
      </c>
      <c r="G31">
        <f t="shared" si="0"/>
        <v>20</v>
      </c>
      <c r="H31">
        <v>417</v>
      </c>
      <c r="I31">
        <v>113</v>
      </c>
      <c r="J31">
        <f t="shared" si="1"/>
        <v>27.098321342925658</v>
      </c>
      <c r="K31">
        <f t="shared" si="2"/>
        <v>-7.8217821782178163</v>
      </c>
      <c r="L31">
        <f t="shared" si="3"/>
        <v>13.366336633663352</v>
      </c>
    </row>
    <row r="32" spans="1:12">
      <c r="A32">
        <v>2001</v>
      </c>
      <c r="B32">
        <v>22100</v>
      </c>
      <c r="C32">
        <v>931</v>
      </c>
      <c r="D32">
        <v>7990</v>
      </c>
      <c r="E32">
        <v>2140</v>
      </c>
      <c r="F32">
        <v>229</v>
      </c>
      <c r="G32">
        <f t="shared" si="0"/>
        <v>24.597207303974223</v>
      </c>
      <c r="H32">
        <v>435</v>
      </c>
      <c r="I32">
        <v>139</v>
      </c>
      <c r="J32">
        <f t="shared" si="1"/>
        <v>31.954022988505749</v>
      </c>
      <c r="K32">
        <f t="shared" si="2"/>
        <v>49.301825993555326</v>
      </c>
      <c r="L32">
        <f t="shared" si="3"/>
        <v>23.580786026200883</v>
      </c>
    </row>
    <row r="33" spans="1:12">
      <c r="A33">
        <v>2002</v>
      </c>
      <c r="B33">
        <v>25500</v>
      </c>
      <c r="C33">
        <v>1390</v>
      </c>
      <c r="D33">
        <v>10100</v>
      </c>
      <c r="E33">
        <v>2390</v>
      </c>
      <c r="F33">
        <v>283</v>
      </c>
      <c r="G33">
        <f t="shared" si="0"/>
        <v>20.359712230215827</v>
      </c>
      <c r="H33">
        <v>788</v>
      </c>
      <c r="I33">
        <v>168</v>
      </c>
      <c r="J33">
        <f t="shared" si="1"/>
        <v>21.319796954314722</v>
      </c>
      <c r="K33">
        <f t="shared" si="2"/>
        <v>-5.0359712230215905</v>
      </c>
      <c r="L33">
        <f t="shared" si="3"/>
        <v>9.5406360424028236</v>
      </c>
    </row>
    <row r="34" spans="1:12">
      <c r="A34">
        <v>2003</v>
      </c>
      <c r="B34">
        <v>34600</v>
      </c>
      <c r="C34">
        <v>1320</v>
      </c>
      <c r="D34">
        <v>10400</v>
      </c>
      <c r="E34">
        <v>2170</v>
      </c>
      <c r="F34">
        <v>310</v>
      </c>
      <c r="G34">
        <f t="shared" si="0"/>
        <v>23.484848484848484</v>
      </c>
      <c r="H34">
        <v>648</v>
      </c>
      <c r="I34">
        <v>188</v>
      </c>
      <c r="J34">
        <f t="shared" si="1"/>
        <v>29.012345679012348</v>
      </c>
      <c r="K34">
        <f t="shared" si="2"/>
        <v>15.151515151515156</v>
      </c>
      <c r="L34">
        <f t="shared" si="3"/>
        <v>23.225806451612897</v>
      </c>
    </row>
    <row r="35" spans="1:12">
      <c r="A35">
        <v>2004</v>
      </c>
      <c r="B35">
        <v>34200</v>
      </c>
      <c r="C35">
        <v>1520</v>
      </c>
      <c r="D35">
        <v>12200</v>
      </c>
      <c r="E35">
        <v>2910</v>
      </c>
      <c r="F35">
        <v>382</v>
      </c>
      <c r="G35">
        <f t="shared" si="0"/>
        <v>25.131578947368421</v>
      </c>
      <c r="H35">
        <v>683</v>
      </c>
      <c r="I35">
        <v>229</v>
      </c>
      <c r="J35">
        <f t="shared" si="1"/>
        <v>33.528550512445094</v>
      </c>
      <c r="K35">
        <f t="shared" si="2"/>
        <v>26.315789473684205</v>
      </c>
      <c r="L35">
        <f t="shared" si="3"/>
        <v>10.994764397905769</v>
      </c>
    </row>
    <row r="36" spans="1:12">
      <c r="A36">
        <v>2005</v>
      </c>
      <c r="B36">
        <v>37400</v>
      </c>
      <c r="C36">
        <v>1920</v>
      </c>
      <c r="D36">
        <v>13900</v>
      </c>
      <c r="E36">
        <v>3490</v>
      </c>
      <c r="F36">
        <v>424</v>
      </c>
      <c r="G36">
        <f t="shared" si="0"/>
        <v>22.083333333333332</v>
      </c>
      <c r="H36">
        <v>850</v>
      </c>
      <c r="I36">
        <v>257</v>
      </c>
      <c r="J36">
        <f t="shared" si="1"/>
        <v>30.235294117647062</v>
      </c>
      <c r="K36">
        <f t="shared" si="2"/>
        <v>0</v>
      </c>
      <c r="L36">
        <f t="shared" si="3"/>
        <v>31.13207547169813</v>
      </c>
    </row>
    <row r="37" spans="1:12">
      <c r="A37">
        <v>2006</v>
      </c>
      <c r="B37">
        <v>48000</v>
      </c>
      <c r="C37">
        <v>1920</v>
      </c>
      <c r="D37">
        <v>14400</v>
      </c>
      <c r="E37">
        <v>3840</v>
      </c>
      <c r="F37">
        <v>556</v>
      </c>
      <c r="G37">
        <f t="shared" si="0"/>
        <v>28.958333333333336</v>
      </c>
      <c r="H37">
        <v>928</v>
      </c>
      <c r="I37">
        <v>299</v>
      </c>
      <c r="J37">
        <f t="shared" si="1"/>
        <v>32.219827586206897</v>
      </c>
      <c r="K37">
        <f t="shared" si="2"/>
        <v>10.9375</v>
      </c>
      <c r="L37">
        <f t="shared" si="3"/>
        <v>10.071942446043167</v>
      </c>
    </row>
    <row r="38" spans="1:12">
      <c r="A38">
        <v>2007</v>
      </c>
      <c r="B38">
        <v>55100</v>
      </c>
      <c r="C38">
        <v>2130</v>
      </c>
      <c r="D38">
        <v>14700</v>
      </c>
      <c r="E38">
        <v>4160</v>
      </c>
      <c r="F38">
        <v>612</v>
      </c>
      <c r="G38">
        <f t="shared" si="0"/>
        <v>28.732394366197184</v>
      </c>
      <c r="H38">
        <v>814</v>
      </c>
      <c r="I38">
        <v>359</v>
      </c>
      <c r="J38">
        <f t="shared" si="1"/>
        <v>44.103194103194106</v>
      </c>
      <c r="K38">
        <f t="shared" si="2"/>
        <v>15.023474178403745</v>
      </c>
      <c r="L38">
        <f t="shared" si="3"/>
        <v>3.7581699346405344</v>
      </c>
    </row>
    <row r="39" spans="1:12">
      <c r="A39">
        <v>2008</v>
      </c>
      <c r="B39">
        <v>57100</v>
      </c>
      <c r="C39">
        <v>2450</v>
      </c>
      <c r="D39">
        <v>18700</v>
      </c>
      <c r="E39">
        <v>4300</v>
      </c>
      <c r="F39">
        <v>635</v>
      </c>
      <c r="G39">
        <f t="shared" si="0"/>
        <v>25.918367346938776</v>
      </c>
      <c r="H39">
        <v>874</v>
      </c>
      <c r="I39">
        <v>373</v>
      </c>
      <c r="J39">
        <f t="shared" si="1"/>
        <v>42.677345537757439</v>
      </c>
      <c r="K39">
        <f t="shared" si="2"/>
        <v>24.897959183673478</v>
      </c>
      <c r="L39">
        <f t="shared" si="3"/>
        <v>3.4645669291338663</v>
      </c>
    </row>
    <row r="40" spans="1:12">
      <c r="A40">
        <v>2009</v>
      </c>
      <c r="B40">
        <v>52700</v>
      </c>
      <c r="C40">
        <v>3060</v>
      </c>
      <c r="D40">
        <v>19700</v>
      </c>
      <c r="E40">
        <v>4240</v>
      </c>
      <c r="F40">
        <v>657</v>
      </c>
      <c r="G40">
        <f t="shared" si="0"/>
        <v>21.470588235294116</v>
      </c>
      <c r="H40">
        <v>1200</v>
      </c>
      <c r="I40">
        <v>367</v>
      </c>
      <c r="J40">
        <f t="shared" si="1"/>
        <v>30.583333333333336</v>
      </c>
      <c r="K40">
        <f t="shared" si="2"/>
        <v>8.8235294117646959</v>
      </c>
      <c r="L40">
        <f t="shared" si="3"/>
        <v>4.7184170471841611</v>
      </c>
    </row>
    <row r="41" spans="1:12">
      <c r="A41">
        <v>2010</v>
      </c>
      <c r="B41">
        <v>61100</v>
      </c>
      <c r="C41">
        <v>3330</v>
      </c>
      <c r="D41">
        <v>22700</v>
      </c>
      <c r="E41">
        <v>5500</v>
      </c>
      <c r="F41">
        <v>688</v>
      </c>
      <c r="G41">
        <f t="shared" si="0"/>
        <v>20.66066066066066</v>
      </c>
      <c r="H41">
        <v>1350</v>
      </c>
      <c r="I41">
        <v>473</v>
      </c>
      <c r="J41">
        <f t="shared" si="1"/>
        <v>35.037037037037038</v>
      </c>
      <c r="K41">
        <f t="shared" si="2"/>
        <v>13.513513513513516</v>
      </c>
      <c r="L41">
        <f t="shared" si="3"/>
        <v>21.366279069767444</v>
      </c>
    </row>
    <row r="42" spans="1:12">
      <c r="A42">
        <v>2011</v>
      </c>
      <c r="B42">
        <v>69500</v>
      </c>
      <c r="C42">
        <v>3780</v>
      </c>
      <c r="D42">
        <v>25400</v>
      </c>
      <c r="E42">
        <v>6150</v>
      </c>
      <c r="F42">
        <v>835</v>
      </c>
      <c r="G42">
        <f t="shared" si="0"/>
        <v>22.089947089947088</v>
      </c>
      <c r="H42">
        <v>1350</v>
      </c>
      <c r="I42">
        <v>469</v>
      </c>
      <c r="J42">
        <f t="shared" si="1"/>
        <v>34.74074074074074</v>
      </c>
      <c r="K42">
        <f t="shared" si="2"/>
        <v>101.85185185185185</v>
      </c>
      <c r="L42">
        <f t="shared" si="3"/>
        <v>19.401197604790426</v>
      </c>
    </row>
    <row r="43" spans="1:12">
      <c r="A43">
        <v>2012</v>
      </c>
      <c r="B43">
        <v>75300</v>
      </c>
      <c r="C43">
        <v>7630</v>
      </c>
      <c r="D43">
        <v>27400</v>
      </c>
      <c r="E43">
        <v>6080</v>
      </c>
      <c r="F43">
        <v>997</v>
      </c>
      <c r="G43">
        <f t="shared" si="0"/>
        <v>13.066841415465269</v>
      </c>
      <c r="H43">
        <v>1640</v>
      </c>
      <c r="I43">
        <v>651</v>
      </c>
      <c r="J43">
        <f t="shared" si="1"/>
        <v>39.695121951219512</v>
      </c>
      <c r="K43">
        <f t="shared" si="2"/>
        <v>-38.40104849279161</v>
      </c>
      <c r="L43">
        <f t="shared" si="3"/>
        <v>13.340020060180535</v>
      </c>
    </row>
    <row r="44" spans="1:12">
      <c r="A44">
        <v>2013</v>
      </c>
      <c r="B44">
        <v>73300</v>
      </c>
      <c r="C44">
        <v>4700</v>
      </c>
      <c r="D44">
        <v>29900</v>
      </c>
      <c r="E44">
        <v>6530</v>
      </c>
      <c r="F44">
        <v>1130</v>
      </c>
      <c r="G44">
        <f t="shared" si="0"/>
        <v>24.042553191489361</v>
      </c>
      <c r="H44">
        <v>1610</v>
      </c>
      <c r="I44">
        <v>644</v>
      </c>
      <c r="J44">
        <f t="shared" si="1"/>
        <v>40</v>
      </c>
      <c r="K44">
        <f t="shared" si="2"/>
        <v>3.8297872340425414</v>
      </c>
      <c r="L44">
        <f t="shared" si="3"/>
        <v>4.4247787610619582</v>
      </c>
    </row>
    <row r="45" spans="1:12">
      <c r="A45">
        <v>2014</v>
      </c>
      <c r="B45">
        <v>69800</v>
      </c>
      <c r="C45">
        <v>4880</v>
      </c>
      <c r="D45">
        <v>29000</v>
      </c>
      <c r="E45">
        <v>7720</v>
      </c>
      <c r="F45">
        <v>1180</v>
      </c>
      <c r="G45">
        <f t="shared" si="0"/>
        <v>24.180327868852459</v>
      </c>
      <c r="H45">
        <v>1740</v>
      </c>
      <c r="I45">
        <v>803</v>
      </c>
      <c r="J45">
        <f t="shared" si="1"/>
        <v>46.149425287356323</v>
      </c>
      <c r="K45">
        <f t="shared" si="2"/>
        <v>17.418032786885249</v>
      </c>
      <c r="L45">
        <f t="shared" si="3"/>
        <v>33.898305084745772</v>
      </c>
    </row>
    <row r="46" spans="1:12">
      <c r="A46">
        <v>2015</v>
      </c>
      <c r="B46">
        <v>66800</v>
      </c>
      <c r="C46">
        <v>5730</v>
      </c>
      <c r="D46">
        <v>33900</v>
      </c>
      <c r="E46">
        <v>8940</v>
      </c>
      <c r="F46">
        <v>1580</v>
      </c>
      <c r="G46">
        <f t="shared" si="0"/>
        <v>27.57417102966841</v>
      </c>
      <c r="H46">
        <v>2170</v>
      </c>
      <c r="I46">
        <v>1210</v>
      </c>
      <c r="J46">
        <f t="shared" si="1"/>
        <v>55.76036866359447</v>
      </c>
      <c r="K46">
        <f t="shared" si="2"/>
        <v>4.3630017452007053</v>
      </c>
      <c r="L46">
        <f t="shared" si="3"/>
        <v>-10.12658227848101</v>
      </c>
    </row>
    <row r="47" spans="1:12">
      <c r="A47">
        <v>2016</v>
      </c>
      <c r="B47">
        <v>65200</v>
      </c>
      <c r="C47">
        <v>5980</v>
      </c>
      <c r="D47">
        <v>31800</v>
      </c>
      <c r="E47">
        <v>7870</v>
      </c>
      <c r="F47">
        <v>1420</v>
      </c>
      <c r="G47">
        <f t="shared" si="0"/>
        <v>23.745819397993312</v>
      </c>
      <c r="H47">
        <v>2080</v>
      </c>
      <c r="I47">
        <v>943</v>
      </c>
      <c r="J47">
        <f t="shared" si="1"/>
        <v>45.33653846153846</v>
      </c>
      <c r="K47">
        <f t="shared" si="2"/>
        <v>4.3478260869565162</v>
      </c>
      <c r="L47">
        <f t="shared" si="3"/>
        <v>-4.2253521126760631</v>
      </c>
    </row>
    <row r="48" spans="1:12">
      <c r="A48">
        <v>2017</v>
      </c>
      <c r="B48">
        <v>55800</v>
      </c>
      <c r="C48">
        <v>6240</v>
      </c>
      <c r="D48">
        <v>34400</v>
      </c>
      <c r="E48">
        <v>9070</v>
      </c>
      <c r="F48">
        <v>1360</v>
      </c>
      <c r="G48">
        <f t="shared" si="0"/>
        <v>21.794871794871796</v>
      </c>
      <c r="H48">
        <v>2210</v>
      </c>
      <c r="I48">
        <v>1010</v>
      </c>
      <c r="J48">
        <f t="shared" si="1"/>
        <v>45.701357466063349</v>
      </c>
      <c r="K48">
        <f t="shared" si="2"/>
        <v>-5.2884615384615472</v>
      </c>
      <c r="L48">
        <f t="shared" si="3"/>
        <v>22.794117647058826</v>
      </c>
    </row>
    <row r="49" spans="1:12">
      <c r="A49">
        <v>2018</v>
      </c>
      <c r="B49">
        <v>55500</v>
      </c>
      <c r="C49">
        <v>5910</v>
      </c>
      <c r="D49">
        <v>33900</v>
      </c>
      <c r="E49">
        <v>8630</v>
      </c>
      <c r="F49">
        <v>1670</v>
      </c>
      <c r="G49">
        <f t="shared" si="0"/>
        <v>28.257191201353638</v>
      </c>
      <c r="H49">
        <v>2350</v>
      </c>
      <c r="I49">
        <v>1090</v>
      </c>
      <c r="J49">
        <f t="shared" si="1"/>
        <v>46.382978723404257</v>
      </c>
      <c r="K49">
        <f t="shared" si="2"/>
        <v>10.152284263959402</v>
      </c>
      <c r="L49">
        <f t="shared" si="3"/>
        <v>-5.9880239520958156</v>
      </c>
    </row>
    <row r="50" spans="1:12">
      <c r="A50">
        <v>2019</v>
      </c>
      <c r="B50">
        <v>50000</v>
      </c>
      <c r="C50">
        <v>6510</v>
      </c>
      <c r="D50">
        <v>32800</v>
      </c>
      <c r="E50">
        <v>9800</v>
      </c>
      <c r="F50">
        <v>1570</v>
      </c>
      <c r="G50">
        <f t="shared" si="0"/>
        <v>24.116743471582179</v>
      </c>
      <c r="H50">
        <v>2620</v>
      </c>
      <c r="I50">
        <v>1220</v>
      </c>
      <c r="J50">
        <f t="shared" si="1"/>
        <v>46.564885496183209</v>
      </c>
      <c r="K50">
        <f t="shared" si="2"/>
        <v>32.258064516129025</v>
      </c>
      <c r="L50">
        <f t="shared" si="3"/>
        <v>-0.63694267515923286</v>
      </c>
    </row>
    <row r="51" spans="1:12">
      <c r="A51">
        <v>2020</v>
      </c>
      <c r="B51">
        <v>38900</v>
      </c>
      <c r="C51">
        <v>8610</v>
      </c>
      <c r="D51">
        <v>25000</v>
      </c>
      <c r="E51">
        <v>7540</v>
      </c>
      <c r="F51">
        <v>1560</v>
      </c>
      <c r="G51">
        <f t="shared" si="0"/>
        <v>18.118466898954704</v>
      </c>
      <c r="H51">
        <v>2260</v>
      </c>
      <c r="I51">
        <v>952</v>
      </c>
      <c r="J51">
        <f t="shared" si="1"/>
        <v>42.123893805309734</v>
      </c>
      <c r="K51">
        <f t="shared" si="2"/>
        <v>-18.234610917537736</v>
      </c>
      <c r="L51">
        <f t="shared" si="3"/>
        <v>-22.435897435897431</v>
      </c>
    </row>
    <row r="52" spans="1:12">
      <c r="A52">
        <v>2021</v>
      </c>
      <c r="B52">
        <v>43700</v>
      </c>
      <c r="C52">
        <v>7040</v>
      </c>
      <c r="D52">
        <v>21800</v>
      </c>
      <c r="E52">
        <v>5100</v>
      </c>
      <c r="F52">
        <v>1210</v>
      </c>
      <c r="G52">
        <f t="shared" si="0"/>
        <v>17.1875</v>
      </c>
      <c r="H52">
        <v>2640</v>
      </c>
      <c r="I52">
        <v>766</v>
      </c>
      <c r="J52">
        <f t="shared" si="1"/>
        <v>29.015151515151516</v>
      </c>
      <c r="K52">
        <f>AVERAGE(K11:K51)</f>
        <v>11.76287748106647</v>
      </c>
      <c r="L52">
        <f>AVERAGE(L11:L51)</f>
        <v>13.058541463427085</v>
      </c>
    </row>
    <row r="53" spans="1:12">
      <c r="J53" t="s">
        <v>16</v>
      </c>
      <c r="K53">
        <f>AVERAGE(K31:K51)</f>
        <v>12.543051478147865</v>
      </c>
      <c r="L53">
        <f>AVERAGE(L31:L51)</f>
        <v>9.7935905311324287</v>
      </c>
    </row>
  </sheetData>
  <hyperlinks>
    <hyperlink ref="D1" r:id="rId1" xr:uid="{C5E13599-E1A0-7C46-A21E-B2E7B949F7ED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5"/>
  <sheetViews>
    <sheetView workbookViewId="0">
      <selection activeCell="E3" sqref="E3"/>
    </sheetView>
  </sheetViews>
  <sheetFormatPr baseColWidth="10" defaultRowHeight="15"/>
  <sheetData>
    <row r="1" spans="1:5">
      <c r="A1" t="s">
        <v>17</v>
      </c>
    </row>
    <row r="3" spans="1:5">
      <c r="B3" t="s">
        <v>18</v>
      </c>
      <c r="C3" t="s">
        <v>1</v>
      </c>
      <c r="D3" t="s">
        <v>18</v>
      </c>
      <c r="E3" t="s">
        <v>2</v>
      </c>
    </row>
    <row r="4" spans="1:5">
      <c r="A4" s="3">
        <v>1980</v>
      </c>
      <c r="B4" s="2">
        <v>159</v>
      </c>
      <c r="C4">
        <v>6</v>
      </c>
      <c r="D4" s="2">
        <v>159</v>
      </c>
      <c r="E4">
        <v>21</v>
      </c>
    </row>
    <row r="5" spans="1:5">
      <c r="A5" s="3">
        <v>1981</v>
      </c>
      <c r="B5" s="2">
        <v>145</v>
      </c>
      <c r="C5">
        <v>4</v>
      </c>
      <c r="D5" s="2">
        <v>145</v>
      </c>
      <c r="E5">
        <v>26</v>
      </c>
    </row>
    <row r="6" spans="1:5">
      <c r="A6" s="3">
        <v>1982</v>
      </c>
      <c r="B6" s="2">
        <v>136</v>
      </c>
      <c r="C6">
        <v>7</v>
      </c>
      <c r="D6" s="2">
        <v>136</v>
      </c>
      <c r="E6">
        <v>25</v>
      </c>
    </row>
    <row r="7" spans="1:5">
      <c r="A7" s="3">
        <v>1983</v>
      </c>
      <c r="B7" s="2">
        <v>177</v>
      </c>
      <c r="C7">
        <v>8</v>
      </c>
      <c r="D7" s="2">
        <v>177</v>
      </c>
      <c r="E7">
        <v>40</v>
      </c>
    </row>
    <row r="8" spans="1:5">
      <c r="A8" s="3">
        <v>1984</v>
      </c>
      <c r="B8" s="2">
        <v>178</v>
      </c>
      <c r="C8">
        <v>10</v>
      </c>
      <c r="D8" s="2">
        <v>178</v>
      </c>
      <c r="E8">
        <v>36</v>
      </c>
    </row>
    <row r="9" spans="1:5">
      <c r="A9" s="3">
        <v>1985</v>
      </c>
      <c r="B9" s="2">
        <v>248</v>
      </c>
      <c r="C9">
        <v>6</v>
      </c>
      <c r="D9" s="2">
        <v>248</v>
      </c>
      <c r="E9">
        <v>47</v>
      </c>
    </row>
    <row r="10" spans="1:5">
      <c r="A10" s="3">
        <v>1986</v>
      </c>
      <c r="B10" s="2">
        <v>234</v>
      </c>
      <c r="C10">
        <v>9</v>
      </c>
      <c r="D10" s="2">
        <v>234</v>
      </c>
      <c r="E10">
        <v>46</v>
      </c>
    </row>
    <row r="11" spans="1:5">
      <c r="A11" s="3">
        <v>1987</v>
      </c>
      <c r="B11" s="2">
        <v>234</v>
      </c>
      <c r="C11">
        <v>7</v>
      </c>
      <c r="D11" s="2">
        <v>234</v>
      </c>
      <c r="E11">
        <v>45</v>
      </c>
    </row>
    <row r="12" spans="1:5">
      <c r="A12" s="3">
        <v>1988</v>
      </c>
      <c r="B12" s="2">
        <v>244</v>
      </c>
      <c r="C12">
        <v>7</v>
      </c>
      <c r="D12" s="2">
        <v>244</v>
      </c>
      <c r="E12">
        <v>31</v>
      </c>
    </row>
    <row r="13" spans="1:5">
      <c r="A13" s="3">
        <v>1989</v>
      </c>
      <c r="B13" s="2">
        <v>265</v>
      </c>
      <c r="C13">
        <v>7</v>
      </c>
      <c r="D13" s="2">
        <v>265</v>
      </c>
      <c r="E13">
        <v>51</v>
      </c>
    </row>
    <row r="14" spans="1:5">
      <c r="A14" s="3">
        <v>1990</v>
      </c>
      <c r="B14" s="2">
        <v>325</v>
      </c>
      <c r="C14">
        <v>16</v>
      </c>
      <c r="D14" s="2">
        <v>325</v>
      </c>
      <c r="E14">
        <v>67</v>
      </c>
    </row>
    <row r="15" spans="1:5">
      <c r="A15" s="3">
        <v>1991</v>
      </c>
      <c r="B15" s="2">
        <v>331</v>
      </c>
      <c r="C15">
        <v>18</v>
      </c>
      <c r="D15" s="2">
        <v>331</v>
      </c>
      <c r="E15">
        <v>72</v>
      </c>
    </row>
    <row r="16" spans="1:5">
      <c r="A16" s="3">
        <v>1992</v>
      </c>
      <c r="B16" s="2">
        <v>344</v>
      </c>
      <c r="C16">
        <v>20</v>
      </c>
      <c r="D16" s="2">
        <v>344</v>
      </c>
      <c r="E16">
        <v>76</v>
      </c>
    </row>
    <row r="17" spans="1:5">
      <c r="A17" s="3">
        <v>1993</v>
      </c>
      <c r="B17" s="2">
        <v>325</v>
      </c>
      <c r="C17">
        <v>14</v>
      </c>
      <c r="D17" s="2">
        <v>325</v>
      </c>
      <c r="E17">
        <v>62</v>
      </c>
    </row>
    <row r="18" spans="1:5">
      <c r="A18" s="3">
        <v>1994</v>
      </c>
      <c r="B18" s="2">
        <v>508</v>
      </c>
      <c r="C18">
        <v>30</v>
      </c>
      <c r="D18" s="2">
        <v>508</v>
      </c>
      <c r="E18">
        <v>88</v>
      </c>
    </row>
    <row r="19" spans="1:5">
      <c r="A19" s="3">
        <v>1995</v>
      </c>
      <c r="B19" s="2">
        <v>523</v>
      </c>
      <c r="C19">
        <v>33</v>
      </c>
      <c r="D19" s="2">
        <v>523</v>
      </c>
      <c r="E19">
        <v>105</v>
      </c>
    </row>
    <row r="20" spans="1:5">
      <c r="A20" s="3">
        <v>1996</v>
      </c>
      <c r="B20" s="2">
        <v>684</v>
      </c>
      <c r="C20">
        <v>43</v>
      </c>
      <c r="D20" s="2">
        <v>684</v>
      </c>
      <c r="E20">
        <v>158</v>
      </c>
    </row>
    <row r="21" spans="1:5">
      <c r="A21" s="3">
        <v>1997</v>
      </c>
      <c r="B21" s="2">
        <v>687</v>
      </c>
      <c r="C21">
        <v>38</v>
      </c>
      <c r="D21" s="2">
        <v>687</v>
      </c>
      <c r="E21">
        <v>175</v>
      </c>
    </row>
    <row r="22" spans="1:5">
      <c r="A22" s="3">
        <v>1998</v>
      </c>
      <c r="B22" s="2">
        <v>669</v>
      </c>
      <c r="C22">
        <v>40</v>
      </c>
      <c r="D22" s="2">
        <v>669</v>
      </c>
      <c r="E22">
        <v>199</v>
      </c>
    </row>
    <row r="23" spans="1:5">
      <c r="A23" s="3">
        <v>1999</v>
      </c>
      <c r="B23" s="2">
        <v>797</v>
      </c>
      <c r="C23">
        <v>63</v>
      </c>
      <c r="D23" s="2">
        <v>797</v>
      </c>
      <c r="E23">
        <v>224</v>
      </c>
    </row>
    <row r="24" spans="1:5">
      <c r="A24" s="3">
        <v>2000</v>
      </c>
      <c r="B24" s="2">
        <v>1010</v>
      </c>
      <c r="C24">
        <v>85</v>
      </c>
      <c r="D24" s="2">
        <v>1010</v>
      </c>
      <c r="E24">
        <v>275</v>
      </c>
    </row>
    <row r="25" spans="1:5">
      <c r="A25" s="3">
        <v>2001</v>
      </c>
      <c r="B25" s="2">
        <v>931</v>
      </c>
      <c r="C25">
        <v>73</v>
      </c>
      <c r="D25" s="2">
        <v>931</v>
      </c>
      <c r="E25">
        <v>287</v>
      </c>
    </row>
    <row r="26" spans="1:5">
      <c r="A26" s="3">
        <v>2002</v>
      </c>
      <c r="B26" s="2">
        <v>1390</v>
      </c>
      <c r="C26">
        <v>84</v>
      </c>
      <c r="D26" s="2">
        <v>1390</v>
      </c>
      <c r="E26">
        <v>343</v>
      </c>
    </row>
    <row r="27" spans="1:5">
      <c r="A27" s="3">
        <v>2003</v>
      </c>
      <c r="B27" s="2">
        <v>1320</v>
      </c>
      <c r="C27">
        <v>82</v>
      </c>
      <c r="D27" s="2">
        <v>1320</v>
      </c>
      <c r="E27">
        <v>397</v>
      </c>
    </row>
    <row r="28" spans="1:5">
      <c r="A28" s="3">
        <v>2004</v>
      </c>
      <c r="B28" s="2">
        <v>1520</v>
      </c>
      <c r="C28">
        <v>95</v>
      </c>
      <c r="D28" s="2">
        <v>1520</v>
      </c>
      <c r="E28">
        <v>442</v>
      </c>
    </row>
    <row r="29" spans="1:5">
      <c r="A29" s="3">
        <v>2005</v>
      </c>
      <c r="B29" s="2">
        <v>1920</v>
      </c>
      <c r="C29">
        <v>154</v>
      </c>
      <c r="D29" s="2">
        <v>1920</v>
      </c>
      <c r="E29">
        <v>560</v>
      </c>
    </row>
    <row r="30" spans="1:5">
      <c r="A30" s="3">
        <v>2006</v>
      </c>
      <c r="B30" s="2">
        <v>1920</v>
      </c>
      <c r="C30">
        <v>170</v>
      </c>
      <c r="D30" s="2">
        <v>1920</v>
      </c>
      <c r="E30">
        <v>649</v>
      </c>
    </row>
    <row r="31" spans="1:5">
      <c r="A31" s="3">
        <v>2007</v>
      </c>
      <c r="B31" s="2">
        <v>2130</v>
      </c>
      <c r="C31">
        <v>235</v>
      </c>
      <c r="D31" s="2">
        <v>2130</v>
      </c>
      <c r="E31">
        <v>778</v>
      </c>
    </row>
    <row r="32" spans="1:5">
      <c r="A32" s="3">
        <v>2008</v>
      </c>
      <c r="B32" s="2">
        <v>2450</v>
      </c>
      <c r="C32">
        <v>236</v>
      </c>
      <c r="D32" s="2">
        <v>2450</v>
      </c>
      <c r="E32">
        <v>846</v>
      </c>
    </row>
    <row r="33" spans="1:5">
      <c r="A33" s="3">
        <v>2009</v>
      </c>
      <c r="B33" s="2">
        <v>3060</v>
      </c>
      <c r="C33">
        <v>264</v>
      </c>
      <c r="D33" s="2">
        <v>3060</v>
      </c>
      <c r="E33">
        <v>1034</v>
      </c>
    </row>
    <row r="34" spans="1:5">
      <c r="A34" s="3">
        <v>2010</v>
      </c>
      <c r="B34" s="2">
        <v>3330</v>
      </c>
      <c r="C34">
        <v>275</v>
      </c>
      <c r="D34" s="2">
        <v>3330</v>
      </c>
      <c r="E34">
        <v>1357</v>
      </c>
    </row>
    <row r="35" spans="1:5">
      <c r="A35" s="3">
        <v>2011</v>
      </c>
      <c r="B35" s="2">
        <v>3780</v>
      </c>
      <c r="C35">
        <v>381</v>
      </c>
      <c r="D35" s="2">
        <v>3780</v>
      </c>
      <c r="E35">
        <v>1682</v>
      </c>
    </row>
    <row r="36" spans="1:5">
      <c r="A36" s="4">
        <v>2012</v>
      </c>
      <c r="B36" s="2">
        <v>7630</v>
      </c>
      <c r="C36">
        <v>402</v>
      </c>
      <c r="D36" s="2">
        <v>7630</v>
      </c>
      <c r="E36">
        <v>1726</v>
      </c>
    </row>
    <row r="37" spans="1:5">
      <c r="A37" s="4">
        <v>2013</v>
      </c>
      <c r="B37" s="2">
        <v>4700</v>
      </c>
      <c r="C37">
        <v>387</v>
      </c>
      <c r="D37" s="2">
        <v>4700</v>
      </c>
      <c r="E37">
        <v>1819</v>
      </c>
    </row>
    <row r="38" spans="1:5">
      <c r="A38" s="4">
        <v>2014</v>
      </c>
      <c r="B38" s="2">
        <v>4880</v>
      </c>
      <c r="C38">
        <v>384</v>
      </c>
      <c r="D38" s="2">
        <v>4880</v>
      </c>
      <c r="E38">
        <v>1894</v>
      </c>
    </row>
    <row r="39" spans="1:5">
      <c r="A39" s="4">
        <v>2015</v>
      </c>
      <c r="B39" s="2">
        <v>5730</v>
      </c>
      <c r="C39">
        <v>410</v>
      </c>
      <c r="D39" s="2">
        <v>5730</v>
      </c>
      <c r="E39">
        <v>1974</v>
      </c>
    </row>
    <row r="40" spans="1:5">
      <c r="A40" s="4">
        <v>2016</v>
      </c>
      <c r="B40" s="2">
        <v>5980</v>
      </c>
      <c r="C40">
        <v>439</v>
      </c>
      <c r="D40" s="2">
        <v>5980</v>
      </c>
      <c r="E40">
        <v>2140</v>
      </c>
    </row>
    <row r="41" spans="1:5">
      <c r="A41" s="4">
        <v>2017</v>
      </c>
      <c r="B41" s="2">
        <v>6240</v>
      </c>
      <c r="C41">
        <v>380</v>
      </c>
      <c r="D41" s="2">
        <v>6240</v>
      </c>
      <c r="E41">
        <v>2158</v>
      </c>
    </row>
    <row r="42" spans="1:5">
      <c r="A42" s="4">
        <v>2018</v>
      </c>
      <c r="B42" s="2">
        <v>5910</v>
      </c>
      <c r="C42">
        <v>411</v>
      </c>
      <c r="D42" s="2">
        <v>5910</v>
      </c>
      <c r="E42">
        <v>2288</v>
      </c>
    </row>
    <row r="43" spans="1:5">
      <c r="A43" s="4">
        <v>2019</v>
      </c>
      <c r="B43" s="2">
        <v>6510</v>
      </c>
      <c r="C43">
        <v>470</v>
      </c>
      <c r="D43" s="2">
        <v>6510</v>
      </c>
      <c r="E43">
        <v>2605</v>
      </c>
    </row>
    <row r="44" spans="1:5">
      <c r="A44" s="4">
        <v>2020</v>
      </c>
      <c r="B44" s="2">
        <v>8610</v>
      </c>
      <c r="C44">
        <v>564</v>
      </c>
      <c r="D44" s="2">
        <v>8610</v>
      </c>
      <c r="E44">
        <v>3090</v>
      </c>
    </row>
    <row r="45" spans="1:5">
      <c r="A45" s="4"/>
      <c r="B45" s="2"/>
    </row>
  </sheetData>
  <sortState xmlns:xlrd2="http://schemas.microsoft.com/office/spreadsheetml/2017/richdata2" ref="I4:J44">
    <sortCondition ref="I4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Microsoft Office User</cp:lastModifiedBy>
  <dcterms:created xsi:type="dcterms:W3CDTF">2021-09-26T16:19:09Z</dcterms:created>
  <dcterms:modified xsi:type="dcterms:W3CDTF">2022-08-22T16:41:22Z</dcterms:modified>
</cp:coreProperties>
</file>